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14235" windowHeight="11205"/>
  </bookViews>
  <sheets>
    <sheet name="на2017г" sheetId="1" r:id="rId1"/>
    <sheet name="1" sheetId="2" r:id="rId2"/>
    <sheet name="2" sheetId="3" r:id="rId3"/>
  </sheets>
  <definedNames>
    <definedName name="_xlnm.Print_Area" localSheetId="0">на2017г!$A$1:$E$109</definedName>
  </definedNames>
  <calcPr calcId="124519"/>
</workbook>
</file>

<file path=xl/calcChain.xml><?xml version="1.0" encoding="utf-8"?>
<calcChain xmlns="http://schemas.openxmlformats.org/spreadsheetml/2006/main">
  <c r="E15" i="1"/>
  <c r="E14"/>
  <c r="D15"/>
  <c r="D14"/>
  <c r="D8"/>
  <c r="D10"/>
  <c r="D9"/>
  <c r="D21"/>
  <c r="D20"/>
  <c r="D25"/>
  <c r="D28"/>
  <c r="D30"/>
  <c r="D27"/>
  <c r="D33"/>
  <c r="D32"/>
  <c r="D37"/>
  <c r="D36"/>
  <c r="D39"/>
  <c r="D41"/>
  <c r="D44"/>
  <c r="D43"/>
  <c r="D48"/>
  <c r="D47"/>
  <c r="D51"/>
  <c r="D53"/>
  <c r="D50"/>
  <c r="D64"/>
  <c r="D63"/>
  <c r="D55"/>
  <c r="D67"/>
  <c r="D66"/>
  <c r="D70"/>
  <c r="D72"/>
  <c r="D69"/>
  <c r="D77"/>
  <c r="D79"/>
  <c r="D76"/>
  <c r="D82"/>
  <c r="D81"/>
  <c r="D85"/>
  <c r="D87"/>
  <c r="D84"/>
  <c r="D89"/>
  <c r="D93"/>
  <c r="D92"/>
  <c r="D96"/>
  <c r="D95"/>
  <c r="D102"/>
  <c r="D101"/>
  <c r="D100"/>
  <c r="D104"/>
  <c r="D60"/>
  <c r="D57"/>
  <c r="D56"/>
  <c r="E48"/>
  <c r="E47"/>
  <c r="E37"/>
  <c r="E93"/>
  <c r="E102"/>
  <c r="E101"/>
  <c r="E100"/>
  <c r="E67"/>
  <c r="E66"/>
  <c r="E21"/>
  <c r="E20"/>
  <c r="E41"/>
  <c r="E39"/>
  <c r="E96"/>
  <c r="E95"/>
  <c r="E92"/>
  <c r="E89"/>
  <c r="E70"/>
  <c r="E53"/>
  <c r="E50"/>
  <c r="E51"/>
  <c r="E10"/>
  <c r="E9"/>
  <c r="E25"/>
  <c r="E28"/>
  <c r="E30"/>
  <c r="E33"/>
  <c r="E32"/>
  <c r="E44"/>
  <c r="E43"/>
  <c r="E64"/>
  <c r="E63"/>
  <c r="E72"/>
  <c r="E77"/>
  <c r="E79"/>
  <c r="E76"/>
  <c r="E82"/>
  <c r="E81"/>
  <c r="E85"/>
  <c r="E87"/>
  <c r="E104"/>
  <c r="E60"/>
  <c r="E57"/>
  <c r="E69"/>
  <c r="E36"/>
  <c r="E84"/>
  <c r="E55"/>
  <c r="E27"/>
  <c r="E56"/>
  <c r="E35"/>
  <c r="E24"/>
  <c r="D46"/>
  <c r="D35"/>
  <c r="D24"/>
  <c r="E75"/>
  <c r="E74"/>
  <c r="D75"/>
  <c r="D74"/>
  <c r="D106"/>
  <c r="E46"/>
  <c r="E8"/>
  <c r="E106"/>
</calcChain>
</file>

<file path=xl/sharedStrings.xml><?xml version="1.0" encoding="utf-8"?>
<sst xmlns="http://schemas.openxmlformats.org/spreadsheetml/2006/main" count="297" uniqueCount="211">
  <si>
    <t xml:space="preserve">Код бюджетной классификации </t>
  </si>
  <si>
    <t>000</t>
  </si>
  <si>
    <t>1 00 00000 00 0000 000</t>
  </si>
  <si>
    <t>1 01 00000 00 0000 000</t>
  </si>
  <si>
    <t>НАЛОГИ НА ПРИБЫЛЬ, ДОХОДЫ</t>
  </si>
  <si>
    <t>Налог на доходы физических лиц</t>
  </si>
  <si>
    <t>1 05 00000 00 0000 000</t>
  </si>
  <si>
    <t>НАЛОГИ НА СОВОКУПНЫЙ ДОХОД</t>
  </si>
  <si>
    <t>182</t>
  </si>
  <si>
    <t xml:space="preserve">Единый сельскохозяйственный налог </t>
  </si>
  <si>
    <t>1 08 00000 00 0000 000</t>
  </si>
  <si>
    <t>ГОСУДАРСТВЕННАЯ ПОШЛИНА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</si>
  <si>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</si>
  <si>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</si>
  <si>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2 00 00000 00 0000 000</t>
  </si>
  <si>
    <t>БЕЗВОЗМЕЗДНЫЕ ПОСТУПЛЕНИЯ</t>
  </si>
  <si>
    <t>2 02 00000 00 0000 000</t>
  </si>
  <si>
    <t>Дотации бюджетам на поддержку мер по обеспечению сбалансированности бюджетов</t>
  </si>
  <si>
    <t>ВСЕГО ДОХОДОВ:</t>
  </si>
  <si>
    <t xml:space="preserve">   </t>
  </si>
  <si>
    <t xml:space="preserve">1 06 00000 00 0000 000 </t>
  </si>
  <si>
    <t>НАЛОГИ НА ИМУЩЕСТВО</t>
  </si>
  <si>
    <t>1 14 00000 00 0000 000</t>
  </si>
  <si>
    <t>ДОХОДЫ ОТ ПРОДАЖИ МАТЕРИАЛЬНЫХ И НЕМАТЕРИАЛЬНЫХ АКТИВОВ</t>
  </si>
  <si>
    <t>1 01 02030 01 0000 110</t>
  </si>
  <si>
    <t>1 13 00000 00 0000 000</t>
  </si>
  <si>
    <t>Дотации на выравнивание  бюджетной обеспеченности</t>
  </si>
  <si>
    <t>Субвенции бюджетам на осуществление первичного воинского учета на территориях, где отсутствуют военные комиссариаты</t>
  </si>
  <si>
    <t>2 07 00000 00 0000 180</t>
  </si>
  <si>
    <t>ПРОЧИЕ БЕЗВОЗМЕЗДНЫЕ ПОСТУПЛЕНИЯ</t>
  </si>
  <si>
    <t>Безвозмездные поступления от других бюджетов бюджетной системы Российской Федерации</t>
  </si>
  <si>
    <t>Наименование</t>
  </si>
  <si>
    <t>1 06 01000 00 0000 110</t>
  </si>
  <si>
    <t>Налог на имущество физических лиц</t>
  </si>
  <si>
    <t>1 06 01030 10 0000 110</t>
  </si>
  <si>
    <t>1 06 06000 00 0000 110</t>
  </si>
  <si>
    <t>Земельный налог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</si>
  <si>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</si>
  <si>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1 08 04020 01 0000 110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</si>
  <si>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</si>
  <si>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1 11 05035 10 0000 120</t>
  </si>
  <si>
    <t>1 11 09045 10 0000 120</t>
  </si>
  <si>
    <t>000*</t>
  </si>
  <si>
    <t>2 07 05000 10 0000 180</t>
  </si>
  <si>
    <t>Прочие субсидии</t>
  </si>
  <si>
    <t>Субвенции бюджетам поселений на выполнение  передаваемых полномочий субъектов Российской Федерации</t>
  </si>
  <si>
    <t>2 02 03024 10 0000 151</t>
  </si>
  <si>
    <t>Субвенции местным бюджетам на выполнение  передаваемых полномочий субъектов Российской Федерации</t>
  </si>
  <si>
    <t>ПРОЧИЕ НЕНАЛОГОВЫЕ ДОХОДЫ</t>
  </si>
  <si>
    <t>1 17 00000 00 0000 000</t>
  </si>
  <si>
    <t>Прочие неналоговые доходы</t>
  </si>
  <si>
    <t xml:space="preserve">1 05 03020 01 0000 110 </t>
  </si>
  <si>
    <t>Единый сельскохозяйственный налог (за налоговые периоды, истекшие до 1 января 2011 года)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</si>
  <si>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</si>
  <si>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1 14 02000 00 0000 000</t>
  </si>
  <si>
    <t>1 14 06000 00 0000 430</t>
  </si>
  <si>
    <t>1 14 06020 00 0000 430</t>
  </si>
  <si>
    <t xml:space="preserve"> ШТРАФЫ, САНКЦИИ, ВОЗМЕЩЕНИЕ УЩЕРБА</t>
  </si>
  <si>
    <t xml:space="preserve">1 16 00000 00 0000 000 </t>
  </si>
  <si>
    <t>1 16 90000 00 0000 140</t>
  </si>
  <si>
    <t>1 16 90050 10 0000 140</t>
  </si>
  <si>
    <t xml:space="preserve"> Прочие поступления от денежных взысканий (штрафов) и иных сумм в возмещение ущерба</t>
  </si>
  <si>
    <t>993</t>
  </si>
  <si>
    <t>2 02 03024 00 0000 000</t>
  </si>
  <si>
    <t>1 01 02010 01 0000 110</t>
  </si>
  <si>
    <t>1 01 02020 01 0000 110</t>
  </si>
  <si>
    <t>1 17 14030 10 0000 180</t>
  </si>
  <si>
    <t>1 13 02995 10 0000 130</t>
  </si>
  <si>
    <t>1 05 03000 01 0000 110</t>
  </si>
  <si>
    <t>ДОХОДЫ ОТ ОКАЗАНИЯ ПЛАТНЫХ УСЛУГ (РАБОТ) И КОМПЕНСАЦИИ ЗАТРАТ ГОСУДАРСТВА</t>
  </si>
  <si>
    <t xml:space="preserve">Доходы от оказания платных услуг (работ) </t>
  </si>
  <si>
    <t>1 13 01995 10 0000 130</t>
  </si>
  <si>
    <t>Доходы от компенсации затрат государства</t>
  </si>
  <si>
    <t>1 13 01000 00 0000 130</t>
  </si>
  <si>
    <t>1 13 02000 00 0000 130</t>
  </si>
  <si>
    <t>Доходы, поступающие в порядке возмещения расходов, понесенных в связи с эксплуатацией имущества</t>
  </si>
  <si>
    <t>1 13 02060 00 0000 130</t>
  </si>
  <si>
    <t>1 13 02065 10 0000 130</t>
  </si>
  <si>
    <t xml:space="preserve">Прочие доходы от компенсации затрат государства </t>
  </si>
  <si>
    <t>1 13 02990 00 0000 130</t>
  </si>
  <si>
    <t>1 17 05000 00 0000 180</t>
  </si>
  <si>
    <t>1 17 05050 10 0000 180</t>
  </si>
  <si>
    <t>1 17 14000 00 0000 180</t>
  </si>
  <si>
    <t xml:space="preserve"> Средства самообложения граждан</t>
  </si>
  <si>
    <t>Субсидии бюджетам бюджетной системы Российской Федерации (межбюджетные субсидии)</t>
  </si>
  <si>
    <t>Иные межбюджетные трансферты</t>
  </si>
  <si>
    <t>2 04 00000 00 0000 180</t>
  </si>
  <si>
    <t>БЕЗВОЗМЕЗДНЫЕ ПОСТУПЛЕНИЯ ОТ НЕГОСУДАРСТВЕННЫХ ОРГАНИЗАЦИЙ</t>
  </si>
  <si>
    <t xml:space="preserve">2 04 05000 10 0000 180 </t>
  </si>
  <si>
    <t>2 04 05099 10 0000 180</t>
  </si>
  <si>
    <t>2 07 05010 10 0000 180</t>
  </si>
  <si>
    <t>2 07 05020 10 0000 180</t>
  </si>
  <si>
    <t xml:space="preserve"> ВОЗВРАТ ОСТАТКОВ СУБСИДИЙ, СУБВЕНЦИЙ И ИНЫХ МЕЖБЮДЖЕТНЫХ ТРАНСФЕРТОВ, ИМЕЮЩИХ ЦЕЛЕВОЕ НАЗНАЧЕНИЕ, ПРОШЛЫХ ЛЕТ
</t>
  </si>
  <si>
    <t>2 19 00000 00 0000 000</t>
  </si>
  <si>
    <t>2 19 05000 10 0000 151</t>
  </si>
  <si>
    <t>2 07 05030 10 0000 180</t>
  </si>
  <si>
    <t>1 03 02000 01 0000 110</t>
  </si>
  <si>
    <t>Акцизы по подакцизным товарам (продукции), производимым на территории Российской Федерации</t>
  </si>
  <si>
    <t>1 03 02230 01 0000 110</t>
  </si>
  <si>
    <t>1 03 02240 01 0000 110</t>
  </si>
  <si>
    <t>1 03 02250 01 0000 110</t>
  </si>
  <si>
    <t>1 11 05075 10 0000 120</t>
  </si>
  <si>
    <t>1 11 05070 00 0000 120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</si>
  <si>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</si>
  <si>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НАЛОГИ НА ТОВАРЫ (РАБОТЫ, УСЛУГИ), РЕАЛИЗУЕМЫЕ НА ТЕРРИТОРИИ РОССИЙСКОЙ ФЕДЕРАЦИИ</t>
  </si>
  <si>
    <t>1 03 00000 00 0000 000</t>
  </si>
  <si>
    <t>1 14 02050 10 0000 410</t>
  </si>
  <si>
    <t>1 14 02052 10 0000 410</t>
  </si>
  <si>
    <t>1 14 02053 10 0000 410</t>
  </si>
  <si>
    <t>1 14 02050 10 0000 440</t>
  </si>
  <si>
    <t>1 14 02052 10 0000 440</t>
  </si>
  <si>
    <t>1 14 02053 10 0000 440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</si>
  <si>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</si>
  <si>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2 18 00000 00 0000 000</t>
  </si>
  <si>
    <t>Доходы бюджетов бюджетной системы Российской Федерации от возврата 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</si>
  <si>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2 18 00000 00 0000 151</t>
  </si>
  <si>
    <t>2 18 05000 10 0000 151</t>
  </si>
  <si>
    <t>2 18 05010 10 0000 151</t>
  </si>
  <si>
    <t>1 06 06033 10 0000 110</t>
  </si>
  <si>
    <t xml:space="preserve">Земельный налог с организаций </t>
  </si>
  <si>
    <t>1 06 06030 00 0000 000</t>
  </si>
  <si>
    <t>Земельный налог с организаций, обладающих земельным участком, расположенным в границах сельских  поселений</t>
  </si>
  <si>
    <t>1 06 06040 00 0000 000</t>
  </si>
  <si>
    <t>Земельный налог с физических лиц</t>
  </si>
  <si>
    <t>1 06 06043 10 0000 110</t>
  </si>
  <si>
    <t>Земельный налог с физических лиц, обладающих земельным участком, расположенным в границах сельских поселений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</si>
  <si>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</si>
  <si>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1 11 05025 10 0000 120</t>
  </si>
  <si>
    <t>1 11 05020 00 0000 120</t>
  </si>
  <si>
    <t>1 11 05030 00 0000 120</t>
  </si>
  <si>
    <t>1 11 05000 00 0000 120</t>
  </si>
  <si>
    <t>1 01 02000 01 0000 110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</si>
  <si>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</si>
  <si>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</si>
  <si>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</si>
  <si>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</si>
  <si>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</si>
  <si>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</si>
  <si>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Доходы от сдачи в аренду имущества, составляющего казну сельских поселений (за исключением земельных участков)</t>
  </si>
  <si>
    <t>1 11 09000 00 0000 120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</si>
  <si>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</si>
  <si>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</si>
  <si>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Прочие доходы от оказания платных услуг (работ) получателями средств бюджетов сельских поселений</t>
  </si>
  <si>
    <t>Доходы, поступающие в порядке возмещения расходов, понесенных в связи с эксплуатацией имущества сельских поселений</t>
  </si>
  <si>
    <t>Прочие доходы от компенсации затрат бюджетов сельских поселений</t>
  </si>
  <si>
    <t xml:space="preserve"> 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</si>
  <si>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</si>
  <si>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</si>
  <si>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Доходы от реализации имущества, находящегося в оперативном управлении учреждений, находящихся в ведении органов управления сельских поселений (за исключением имущества муниципальных бюджетных и автономных учреждений), в части реализации материальных запасов по указанному имуществу</t>
  </si>
  <si>
    <t xml:space="preserve"> 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</si>
  <si>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Доходы от продажи земельных участков, находящихся в государственной и муниципальной собственности</t>
  </si>
  <si>
    <t xml:space="preserve"> 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</si>
  <si>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 xml:space="preserve"> Доходы от продажи земельных участков, находящихся в собственности сельских  поселений (за исключением земельных участков муниципальных бюджетных и автономных учреждений)</t>
  </si>
  <si>
    <t>1 14 06025 10 0000 430</t>
  </si>
  <si>
    <t xml:space="preserve"> Прочие поступления от денежных взысканий (штрафов) и иных сумм в возмещение ущерба, зачисляемые в бюджеты сельских  поселений</t>
  </si>
  <si>
    <t xml:space="preserve"> Средства самообложения граждан, зачисляемые в бюджеты сельских  поселений
</t>
  </si>
  <si>
    <t>Прочие неналоговые доходы бюджетов сельских поселений</t>
  </si>
  <si>
    <t>Дотации бюджетам сельских поселений на выравнивание бюджетной обеспеченности</t>
  </si>
  <si>
    <t>Дотации бюджетам сельских поселений на поддержку мер по обеспечению сбалансированности бюджетов</t>
  </si>
  <si>
    <t>Прочие субсидии бюджетам сельских поселений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</si>
  <si>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</si>
  <si>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Прочие межбюджетные трансферты, передаваемые бюджетам сельских поселений</t>
  </si>
  <si>
    <t>Безвозмездные поступления  от негосударственных организаций в бюджеты сельских  поселений</t>
  </si>
  <si>
    <t>Прочие безвозмездные поступления от негосударственных организаций в бюджеты сельских  поселений</t>
  </si>
  <si>
    <t>Прочие безвозмездные поступления в бюджеты сельских поселений</t>
  </si>
  <si>
    <t xml:space="preserve">Безвозмездные поступления от физических и юридических лиц на финансовое обеспечение дорожной деятельности, в том числе добровольных пожертвований, в отношении автомобильных дорог общего пользования местного значения сельских поселений  </t>
  </si>
  <si>
    <t>Поступления от денежных пожертвований, предоставляемых физическими лицами получателям средств бюджетов сельских поселений</t>
  </si>
  <si>
    <t xml:space="preserve"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 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</si>
  <si>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</si>
  <si>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указывается код администратора доходов - администрации сельского поселения</t>
  </si>
  <si>
    <t>строки  с нулевыми  значениями (не имеющих значений) скрываются</t>
  </si>
  <si>
    <t xml:space="preserve">1 05 03010 01 0000 110 </t>
  </si>
  <si>
    <t xml:space="preserve"> Доходы от реализации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</si>
  <si>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2 02 10000 00 0000 151</t>
  </si>
  <si>
    <t xml:space="preserve">Дотации бюджетам бюджетной системы Российской Федерации </t>
  </si>
  <si>
    <t>2 02 15001 00 0000 151</t>
  </si>
  <si>
    <t>2 02 15001 10 0000 151</t>
  </si>
  <si>
    <t>2 02 15002 00 0000 151</t>
  </si>
  <si>
    <t>2 02 15002 10 0000 151</t>
  </si>
  <si>
    <t>2 02 20000 00 0000 151</t>
  </si>
  <si>
    <t>2 02 29999 10 0000 151</t>
  </si>
  <si>
    <t>2 02 29999 00 0000 151</t>
  </si>
  <si>
    <t xml:space="preserve">Субвенции бюджетам бюджетной системы Российской Федерации </t>
  </si>
  <si>
    <t>2 02 30000 00 0000 151</t>
  </si>
  <si>
    <t>2 02 35118 00 0000 151</t>
  </si>
  <si>
    <t>2 02 35118 10 0000 151</t>
  </si>
  <si>
    <t>2 02 40000 00 0000 151</t>
  </si>
  <si>
    <t>2 02 49999 00 0000 151</t>
  </si>
  <si>
    <t>Прочие межбюджетные трансферты, передаваемые бюджетам</t>
  </si>
  <si>
    <t>2 02 49999 10 0000 151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</si>
  <si>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</si>
  <si>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НАЛОГОВЫЕ И НЕНАЛОГОВЫЕ ДОХОДЫ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</si>
  <si>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</si>
  <si>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</si>
  <si>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</si>
  <si>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</si>
  <si>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1 11 09040 00 0000 120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</si>
  <si>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</si>
  <si>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1 13 01990 00 0000 130</t>
  </si>
  <si>
    <t>Прочие доходы от оказания платных услуг (работ)</t>
  </si>
  <si>
    <t xml:space="preserve"> Доходы от реализации имущества, находящегося в оперативном управлении учреждений, находящихся в ведении органов управления сельских поселений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</si>
  <si>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1 08 04000 01 0000 110</t>
  </si>
  <si>
    <t>985</t>
  </si>
  <si>
    <t>Прогнозируемые  объемы</t>
  </si>
  <si>
    <t>Приложение 7</t>
  </si>
  <si>
    <t>2020 год Сумма  (тыс.руб.)</t>
  </si>
  <si>
    <t>1 03 02260 01 0000 110</t>
  </si>
  <si>
    <t>Доходы от уплаты акцизов на прямогонный 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</si>
  <si>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к проекту решения Светловской  сельской Думы  "О бюджете  Светловского сельского поселения на 2019 год  и плановый период  2020 и 2021 годов" </t>
  </si>
  <si>
    <t xml:space="preserve"> поступления доходов бюджета Светловского сельского поселения на плановый период 2020-2021 годы по налоговым, неналоговым доходам и по безвозмездным  поступлениям  по подстатьям классификации доходов бюджета</t>
  </si>
  <si>
    <t>2021 год Сумма  (тыс.руб.)</t>
  </si>
</sst>
</file>

<file path=xl/styles.xml><?xml version="1.0" encoding="utf-8"?>
<styleSheet xmlns="http://schemas.openxmlformats.org/spreadsheetml/2006/main">
  <numFmts count="3">
    <numFmt numFmtId="171" formatCode="_-* #,##0.00_р_._-;\-* #,##0.00_р_._-;_-* &quot;-&quot;??_р_._-;_-@_-"/>
    <numFmt numFmtId="176" formatCode="0.0"/>
    <numFmt numFmtId="179" formatCode="000000"/>
  </numFmts>
  <fonts count="23">
    <font>
      <sz val="10"/>
      <name val="Arial Cyr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Arial Cyr"/>
      <charset val="204"/>
    </font>
    <font>
      <b/>
      <sz val="11"/>
      <color indexed="8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i/>
      <sz val="10"/>
      <color indexed="48"/>
      <name val="Times New Roman"/>
      <family val="1"/>
      <charset val="204"/>
    </font>
    <font>
      <b/>
      <i/>
      <sz val="14"/>
      <color indexed="10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b/>
      <i/>
      <sz val="12"/>
      <color indexed="10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name val="Arial Cyr"/>
      <charset val="204"/>
    </font>
    <font>
      <sz val="12"/>
      <color indexed="10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i/>
      <sz val="12"/>
      <color indexed="10"/>
      <name val="Times New Roman"/>
      <family val="1"/>
      <charset val="204"/>
    </font>
    <font>
      <sz val="12"/>
      <color indexed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47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71" fontId="1" fillId="0" borderId="0" applyFont="0" applyFill="0" applyBorder="0" applyAlignment="0" applyProtection="0"/>
  </cellStyleXfs>
  <cellXfs count="59">
    <xf numFmtId="0" fontId="0" fillId="0" borderId="0" xfId="0"/>
    <xf numFmtId="0" fontId="6" fillId="0" borderId="0" xfId="0" applyFont="1"/>
    <xf numFmtId="0" fontId="7" fillId="0" borderId="0" xfId="0" applyFont="1"/>
    <xf numFmtId="0" fontId="9" fillId="0" borderId="0" xfId="0" applyFont="1"/>
    <xf numFmtId="0" fontId="8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171" fontId="0" fillId="0" borderId="0" xfId="1" applyFont="1"/>
    <xf numFmtId="176" fontId="20" fillId="0" borderId="1" xfId="0" applyNumberFormat="1" applyFont="1" applyBorder="1" applyAlignment="1">
      <alignment horizontal="center" vertical="top" wrapText="1"/>
    </xf>
    <xf numFmtId="176" fontId="19" fillId="0" borderId="1" xfId="0" applyNumberFormat="1" applyFont="1" applyBorder="1" applyAlignment="1">
      <alignment horizontal="center" vertical="top" wrapText="1"/>
    </xf>
    <xf numFmtId="49" fontId="10" fillId="2" borderId="1" xfId="0" applyNumberFormat="1" applyFont="1" applyFill="1" applyBorder="1" applyAlignment="1">
      <alignment horizontal="right" vertical="top" wrapText="1"/>
    </xf>
    <xf numFmtId="0" fontId="4" fillId="2" borderId="1" xfId="0" applyFont="1" applyFill="1" applyBorder="1" applyAlignment="1">
      <alignment vertical="top" wrapText="1"/>
    </xf>
    <xf numFmtId="0" fontId="16" fillId="2" borderId="1" xfId="0" applyFont="1" applyFill="1" applyBorder="1" applyAlignment="1">
      <alignment horizontal="left" vertical="top" wrapText="1"/>
    </xf>
    <xf numFmtId="49" fontId="10" fillId="3" borderId="1" xfId="0" applyNumberFormat="1" applyFont="1" applyFill="1" applyBorder="1" applyAlignment="1">
      <alignment horizontal="right" vertical="top" wrapText="1"/>
    </xf>
    <xf numFmtId="0" fontId="4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right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right" vertical="top" wrapText="1"/>
    </xf>
    <xf numFmtId="0" fontId="10" fillId="0" borderId="1" xfId="0" applyFont="1" applyBorder="1" applyAlignment="1">
      <alignment horizontal="right" vertical="top" wrapText="1"/>
    </xf>
    <xf numFmtId="49" fontId="2" fillId="3" borderId="1" xfId="0" applyNumberFormat="1" applyFont="1" applyFill="1" applyBorder="1" applyAlignment="1">
      <alignment horizontal="right"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0" fontId="2" fillId="4" borderId="1" xfId="0" applyFont="1" applyFill="1" applyBorder="1" applyAlignment="1">
      <alignment horizontal="left" vertical="top" wrapText="1"/>
    </xf>
    <xf numFmtId="0" fontId="2" fillId="0" borderId="0" xfId="0" applyFont="1"/>
    <xf numFmtId="49" fontId="2" fillId="2" borderId="1" xfId="0" applyNumberFormat="1" applyFont="1" applyFill="1" applyBorder="1" applyAlignment="1">
      <alignment horizontal="right" vertical="top" wrapText="1"/>
    </xf>
    <xf numFmtId="49" fontId="17" fillId="3" borderId="1" xfId="0" applyNumberFormat="1" applyFont="1" applyFill="1" applyBorder="1" applyAlignment="1">
      <alignment horizontal="right" vertical="top" wrapText="1"/>
    </xf>
    <xf numFmtId="0" fontId="17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wrapText="1"/>
    </xf>
    <xf numFmtId="49" fontId="10" fillId="3" borderId="1" xfId="0" applyNumberFormat="1" applyFont="1" applyFill="1" applyBorder="1" applyAlignment="1">
      <alignment horizontal="right" wrapText="1"/>
    </xf>
    <xf numFmtId="0" fontId="10" fillId="0" borderId="1" xfId="0" applyFont="1" applyBorder="1" applyAlignment="1">
      <alignment horizontal="left" wrapText="1"/>
    </xf>
    <xf numFmtId="0" fontId="10" fillId="0" borderId="0" xfId="0" applyFont="1" applyAlignment="1">
      <alignment horizontal="left" wrapText="1"/>
    </xf>
    <xf numFmtId="171" fontId="10" fillId="3" borderId="1" xfId="1" applyFont="1" applyFill="1" applyBorder="1" applyAlignment="1">
      <alignment horizontal="right" vertical="top" wrapText="1"/>
    </xf>
    <xf numFmtId="171" fontId="10" fillId="0" borderId="1" xfId="1" applyFont="1" applyBorder="1" applyAlignment="1">
      <alignment horizontal="left" vertical="top" wrapText="1"/>
    </xf>
    <xf numFmtId="171" fontId="2" fillId="3" borderId="1" xfId="1" applyFont="1" applyFill="1" applyBorder="1" applyAlignment="1">
      <alignment horizontal="right" vertical="top" wrapText="1"/>
    </xf>
    <xf numFmtId="49" fontId="21" fillId="2" borderId="1" xfId="0" applyNumberFormat="1" applyFont="1" applyFill="1" applyBorder="1" applyAlignment="1">
      <alignment horizontal="right" vertical="top" wrapText="1"/>
    </xf>
    <xf numFmtId="0" fontId="21" fillId="2" borderId="0" xfId="0" applyFont="1" applyFill="1" applyBorder="1"/>
    <xf numFmtId="0" fontId="22" fillId="0" borderId="0" xfId="0" applyFont="1"/>
    <xf numFmtId="0" fontId="18" fillId="0" borderId="0" xfId="0" applyFont="1"/>
    <xf numFmtId="179" fontId="2" fillId="0" borderId="0" xfId="0" applyNumberFormat="1" applyFont="1" applyAlignment="1">
      <alignment vertical="justify" wrapText="1" readingOrder="1"/>
    </xf>
    <xf numFmtId="176" fontId="15" fillId="2" borderId="1" xfId="0" applyNumberFormat="1" applyFont="1" applyFill="1" applyBorder="1" applyAlignment="1">
      <alignment horizontal="center" vertical="top" wrapText="1"/>
    </xf>
    <xf numFmtId="176" fontId="13" fillId="0" borderId="1" xfId="0" applyNumberFormat="1" applyFont="1" applyBorder="1" applyAlignment="1">
      <alignment horizontal="center" vertical="top" wrapText="1"/>
    </xf>
    <xf numFmtId="176" fontId="2" fillId="0" borderId="1" xfId="0" applyNumberFormat="1" applyFont="1" applyBorder="1" applyAlignment="1">
      <alignment horizontal="center" vertical="top" wrapText="1"/>
    </xf>
    <xf numFmtId="176" fontId="3" fillId="0" borderId="1" xfId="0" applyNumberFormat="1" applyFont="1" applyBorder="1" applyAlignment="1">
      <alignment horizontal="center" vertical="top" wrapText="1"/>
    </xf>
    <xf numFmtId="176" fontId="14" fillId="0" borderId="1" xfId="0" applyNumberFormat="1" applyFont="1" applyBorder="1" applyAlignment="1">
      <alignment horizontal="center" vertical="top" wrapText="1"/>
    </xf>
    <xf numFmtId="176" fontId="15" fillId="0" borderId="1" xfId="0" applyNumberFormat="1" applyFont="1" applyBorder="1" applyAlignment="1">
      <alignment horizontal="center" vertical="top" wrapText="1"/>
    </xf>
    <xf numFmtId="176" fontId="15" fillId="0" borderId="1" xfId="1" applyNumberFormat="1" applyFont="1" applyFill="1" applyBorder="1" applyAlignment="1">
      <alignment horizontal="center" vertical="top" wrapText="1"/>
    </xf>
    <xf numFmtId="176" fontId="12" fillId="0" borderId="1" xfId="0" applyNumberFormat="1" applyFont="1" applyBorder="1" applyAlignment="1">
      <alignment horizontal="center" vertical="top" wrapText="1"/>
    </xf>
    <xf numFmtId="0" fontId="11" fillId="0" borderId="0" xfId="0" applyFont="1" applyAlignment="1">
      <alignment horizontal="left"/>
    </xf>
    <xf numFmtId="0" fontId="5" fillId="0" borderId="1" xfId="0" applyFont="1" applyBorder="1" applyAlignment="1">
      <alignment horizontal="left" vertical="top" wrapText="1"/>
    </xf>
    <xf numFmtId="0" fontId="10" fillId="4" borderId="2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right" wrapText="1"/>
    </xf>
    <xf numFmtId="0" fontId="21" fillId="5" borderId="0" xfId="0" applyFont="1" applyFill="1" applyAlignment="1">
      <alignment horizontal="left"/>
    </xf>
    <xf numFmtId="0" fontId="22" fillId="5" borderId="0" xfId="0" applyFont="1" applyFill="1" applyAlignment="1">
      <alignment horizontal="left"/>
    </xf>
    <xf numFmtId="179" fontId="2" fillId="0" borderId="0" xfId="0" applyNumberFormat="1" applyFont="1" applyAlignment="1">
      <alignment horizontal="left" vertical="top" wrapText="1" indent="15" readingOrder="1"/>
    </xf>
    <xf numFmtId="0" fontId="10" fillId="4" borderId="0" xfId="0" applyFont="1" applyFill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10"/>
  <sheetViews>
    <sheetView tabSelected="1" view="pageBreakPreview" topLeftCell="A2" zoomScale="80" zoomScaleSheetLayoutView="80" workbookViewId="0">
      <selection activeCell="E11" sqref="E11"/>
    </sheetView>
  </sheetViews>
  <sheetFormatPr defaultRowHeight="12.75"/>
  <cols>
    <col min="1" max="1" width="5.140625" customWidth="1"/>
    <col min="2" max="2" width="25.140625" customWidth="1"/>
    <col min="3" max="3" width="54.85546875" customWidth="1"/>
    <col min="4" max="4" width="12.28515625" customWidth="1"/>
    <col min="5" max="5" width="12.85546875" customWidth="1"/>
  </cols>
  <sheetData>
    <row r="1" spans="1:5" ht="15" customHeight="1">
      <c r="A1" s="52" t="s">
        <v>204</v>
      </c>
      <c r="B1" s="52"/>
      <c r="C1" s="52"/>
      <c r="D1" s="52"/>
      <c r="E1" s="52"/>
    </row>
    <row r="2" spans="1:5" ht="69" customHeight="1">
      <c r="A2" s="39"/>
      <c r="B2" s="39"/>
      <c r="C2" s="57" t="s">
        <v>208</v>
      </c>
      <c r="D2" s="57"/>
      <c r="E2" s="57"/>
    </row>
    <row r="3" spans="1:5" ht="41.25" hidden="1" customHeight="1">
      <c r="A3" s="53"/>
      <c r="B3" s="53"/>
      <c r="C3" s="53"/>
      <c r="D3" s="53"/>
      <c r="E3" s="53"/>
    </row>
    <row r="4" spans="1:5" ht="0.75" hidden="1" customHeight="1">
      <c r="A4" s="54"/>
      <c r="B4" s="54"/>
      <c r="C4" s="54"/>
      <c r="D4" s="54"/>
      <c r="E4" s="54"/>
    </row>
    <row r="5" spans="1:5" ht="18.75" customHeight="1">
      <c r="A5" s="58" t="s">
        <v>203</v>
      </c>
      <c r="B5" s="58"/>
      <c r="C5" s="58"/>
      <c r="D5" s="58"/>
      <c r="E5" s="58"/>
    </row>
    <row r="6" spans="1:5" ht="57.75" customHeight="1">
      <c r="A6" s="50" t="s">
        <v>209</v>
      </c>
      <c r="B6" s="50"/>
      <c r="C6" s="50"/>
      <c r="D6" s="50"/>
      <c r="E6" s="50"/>
    </row>
    <row r="7" spans="1:5" ht="43.5" customHeight="1">
      <c r="A7" s="51" t="s">
        <v>0</v>
      </c>
      <c r="B7" s="51"/>
      <c r="C7" s="4" t="s">
        <v>31</v>
      </c>
      <c r="D7" s="4" t="s">
        <v>205</v>
      </c>
      <c r="E7" s="4" t="s">
        <v>210</v>
      </c>
    </row>
    <row r="8" spans="1:5" ht="18.75" customHeight="1">
      <c r="A8" s="10" t="s">
        <v>1</v>
      </c>
      <c r="B8" s="11" t="s">
        <v>2</v>
      </c>
      <c r="C8" s="12" t="s">
        <v>191</v>
      </c>
      <c r="D8" s="40">
        <f>D9+D14+D20+D24+D32+D35+D46+D55+D66+D69</f>
        <v>2354.59</v>
      </c>
      <c r="E8" s="40">
        <f>E9+E14+E20+E24+E32+E35+E46+E55+E66+E69</f>
        <v>2475.0500000000002</v>
      </c>
    </row>
    <row r="9" spans="1:5" ht="16.5" customHeight="1">
      <c r="A9" s="13" t="s">
        <v>1</v>
      </c>
      <c r="B9" s="14" t="s">
        <v>3</v>
      </c>
      <c r="C9" s="5" t="s">
        <v>4</v>
      </c>
      <c r="D9" s="41">
        <f>D10</f>
        <v>317.68</v>
      </c>
      <c r="E9" s="41">
        <f>E10</f>
        <v>333.86</v>
      </c>
    </row>
    <row r="10" spans="1:5" ht="18" customHeight="1">
      <c r="A10" s="13" t="s">
        <v>1</v>
      </c>
      <c r="B10" s="14" t="s">
        <v>131</v>
      </c>
      <c r="C10" s="5" t="s">
        <v>5</v>
      </c>
      <c r="D10" s="41">
        <f>D11+D12+D13</f>
        <v>317.68</v>
      </c>
      <c r="E10" s="41">
        <f>E11+E12+E13</f>
        <v>333.86</v>
      </c>
    </row>
    <row r="11" spans="1:5" ht="82.5" customHeight="1">
      <c r="A11" s="15">
        <v>182</v>
      </c>
      <c r="B11" s="16" t="s">
        <v>64</v>
      </c>
      <c r="C11" s="17" t="s">
        <v>192</v>
      </c>
      <c r="D11" s="42">
        <v>317.18</v>
      </c>
      <c r="E11" s="42">
        <v>333.35</v>
      </c>
    </row>
    <row r="12" spans="1:5" ht="95.25" customHeight="1">
      <c r="A12" s="15">
        <v>182</v>
      </c>
      <c r="B12" s="16" t="s">
        <v>65</v>
      </c>
      <c r="C12" s="17" t="s">
        <v>193</v>
      </c>
      <c r="D12" s="42">
        <v>0.1</v>
      </c>
      <c r="E12" s="42">
        <v>0.11</v>
      </c>
    </row>
    <row r="13" spans="1:5" ht="66.75" customHeight="1">
      <c r="A13" s="18">
        <v>182</v>
      </c>
      <c r="B13" s="17" t="s">
        <v>24</v>
      </c>
      <c r="C13" s="17" t="s">
        <v>194</v>
      </c>
      <c r="D13" s="42">
        <v>0.4</v>
      </c>
      <c r="E13" s="42">
        <v>0.4</v>
      </c>
    </row>
    <row r="14" spans="1:5" ht="15" customHeight="1">
      <c r="A14" s="13" t="s">
        <v>1</v>
      </c>
      <c r="B14" s="14" t="s">
        <v>105</v>
      </c>
      <c r="C14" s="6" t="s">
        <v>104</v>
      </c>
      <c r="D14" s="8">
        <f>D15</f>
        <v>213.79999999999998</v>
      </c>
      <c r="E14" s="8">
        <f>E15</f>
        <v>272.60000000000002</v>
      </c>
    </row>
    <row r="15" spans="1:5" ht="19.5" customHeight="1">
      <c r="A15" s="19">
        <v>100</v>
      </c>
      <c r="B15" s="6" t="s">
        <v>96</v>
      </c>
      <c r="C15" s="6" t="s">
        <v>97</v>
      </c>
      <c r="D15" s="8">
        <f>D16+D17+D18+D19</f>
        <v>213.79999999999998</v>
      </c>
      <c r="E15" s="8">
        <f>E16+E17+E18+E19</f>
        <v>272.60000000000002</v>
      </c>
    </row>
    <row r="16" spans="1:5" ht="101.25" customHeight="1">
      <c r="A16" s="18">
        <v>100</v>
      </c>
      <c r="B16" s="17" t="s">
        <v>98</v>
      </c>
      <c r="C16" s="17" t="s">
        <v>132</v>
      </c>
      <c r="D16" s="42">
        <v>77.5</v>
      </c>
      <c r="E16" s="42">
        <v>98.6</v>
      </c>
    </row>
    <row r="17" spans="1:5" ht="117.75" customHeight="1">
      <c r="A17" s="18">
        <v>100</v>
      </c>
      <c r="B17" s="17" t="s">
        <v>99</v>
      </c>
      <c r="C17" s="17" t="s">
        <v>133</v>
      </c>
      <c r="D17" s="42">
        <v>0.5</v>
      </c>
      <c r="E17" s="42">
        <v>0.6</v>
      </c>
    </row>
    <row r="18" spans="1:5" ht="98.25" customHeight="1">
      <c r="A18" s="18">
        <v>100</v>
      </c>
      <c r="B18" s="17" t="s">
        <v>100</v>
      </c>
      <c r="C18" s="17" t="s">
        <v>134</v>
      </c>
      <c r="D18" s="42">
        <v>150.19999999999999</v>
      </c>
      <c r="E18" s="42">
        <v>191.3</v>
      </c>
    </row>
    <row r="19" spans="1:5" ht="98.25" customHeight="1">
      <c r="A19" s="18">
        <v>100</v>
      </c>
      <c r="B19" s="17" t="s">
        <v>206</v>
      </c>
      <c r="C19" s="17" t="s">
        <v>207</v>
      </c>
      <c r="D19" s="42">
        <v>-14.4</v>
      </c>
      <c r="E19" s="42">
        <v>-17.899999999999999</v>
      </c>
    </row>
    <row r="20" spans="1:5" ht="17.25" customHeight="1">
      <c r="A20" s="20" t="s">
        <v>1</v>
      </c>
      <c r="B20" s="14" t="s">
        <v>6</v>
      </c>
      <c r="C20" s="5" t="s">
        <v>7</v>
      </c>
      <c r="D20" s="41">
        <f>D21</f>
        <v>0</v>
      </c>
      <c r="E20" s="41">
        <f>E21</f>
        <v>0</v>
      </c>
    </row>
    <row r="21" spans="1:5" ht="21" customHeight="1">
      <c r="A21" s="20" t="s">
        <v>1</v>
      </c>
      <c r="B21" s="21" t="s">
        <v>68</v>
      </c>
      <c r="C21" s="22" t="s">
        <v>9</v>
      </c>
      <c r="D21" s="9">
        <f>D22+D23</f>
        <v>0</v>
      </c>
      <c r="E21" s="9">
        <f>E22+E23</f>
        <v>0</v>
      </c>
    </row>
    <row r="22" spans="1:5" ht="14.25" customHeight="1">
      <c r="A22" s="20" t="s">
        <v>8</v>
      </c>
      <c r="B22" s="21" t="s">
        <v>171</v>
      </c>
      <c r="C22" s="22" t="s">
        <v>9</v>
      </c>
      <c r="D22" s="43"/>
      <c r="E22" s="43"/>
    </row>
    <row r="23" spans="1:5" ht="25.5" customHeight="1">
      <c r="A23" s="20" t="s">
        <v>8</v>
      </c>
      <c r="B23" s="21" t="s">
        <v>51</v>
      </c>
      <c r="C23" s="23" t="s">
        <v>52</v>
      </c>
      <c r="D23" s="43"/>
      <c r="E23" s="43"/>
    </row>
    <row r="24" spans="1:5" s="2" customFormat="1" ht="15" customHeight="1">
      <c r="A24" s="13" t="s">
        <v>1</v>
      </c>
      <c r="B24" s="14" t="s">
        <v>20</v>
      </c>
      <c r="C24" s="5" t="s">
        <v>21</v>
      </c>
      <c r="D24" s="41">
        <f>D25+D27</f>
        <v>203.5</v>
      </c>
      <c r="E24" s="41">
        <f>E25+E27</f>
        <v>203.5</v>
      </c>
    </row>
    <row r="25" spans="1:5" ht="19.149999999999999" customHeight="1">
      <c r="A25" s="20" t="s">
        <v>1</v>
      </c>
      <c r="B25" s="17" t="s">
        <v>32</v>
      </c>
      <c r="C25" s="17" t="s">
        <v>33</v>
      </c>
      <c r="D25" s="44">
        <f>D26</f>
        <v>200.5</v>
      </c>
      <c r="E25" s="44">
        <f>E26</f>
        <v>200.5</v>
      </c>
    </row>
    <row r="26" spans="1:5" ht="50.25" customHeight="1">
      <c r="A26" s="20" t="s">
        <v>8</v>
      </c>
      <c r="B26" s="17" t="s">
        <v>34</v>
      </c>
      <c r="C26" s="17" t="s">
        <v>135</v>
      </c>
      <c r="D26" s="43">
        <v>200.5</v>
      </c>
      <c r="E26" s="43">
        <v>200.5</v>
      </c>
    </row>
    <row r="27" spans="1:5" ht="17.25" customHeight="1">
      <c r="A27" s="20" t="s">
        <v>1</v>
      </c>
      <c r="B27" s="17" t="s">
        <v>35</v>
      </c>
      <c r="C27" s="17" t="s">
        <v>36</v>
      </c>
      <c r="D27" s="44">
        <f>D28+D30</f>
        <v>3</v>
      </c>
      <c r="E27" s="44">
        <f>E28+E30</f>
        <v>3</v>
      </c>
    </row>
    <row r="28" spans="1:5" ht="16.5" hidden="1" customHeight="1">
      <c r="A28" s="20" t="s">
        <v>1</v>
      </c>
      <c r="B28" s="17" t="s">
        <v>120</v>
      </c>
      <c r="C28" s="17" t="s">
        <v>119</v>
      </c>
      <c r="D28" s="44">
        <f>D29</f>
        <v>0</v>
      </c>
      <c r="E28" s="44">
        <f>E29</f>
        <v>0</v>
      </c>
    </row>
    <row r="29" spans="1:5" ht="34.5" hidden="1" customHeight="1">
      <c r="A29" s="18">
        <v>182</v>
      </c>
      <c r="B29" s="17" t="s">
        <v>118</v>
      </c>
      <c r="C29" s="17" t="s">
        <v>121</v>
      </c>
      <c r="D29" s="43"/>
      <c r="E29" s="43"/>
    </row>
    <row r="30" spans="1:5" ht="17.45" customHeight="1">
      <c r="A30" s="20" t="s">
        <v>1</v>
      </c>
      <c r="B30" s="17" t="s">
        <v>122</v>
      </c>
      <c r="C30" s="17" t="s">
        <v>123</v>
      </c>
      <c r="D30" s="44">
        <f>D31</f>
        <v>3</v>
      </c>
      <c r="E30" s="44">
        <f>E31</f>
        <v>3</v>
      </c>
    </row>
    <row r="31" spans="1:5" ht="47.25">
      <c r="A31" s="18">
        <v>182</v>
      </c>
      <c r="B31" s="17" t="s">
        <v>124</v>
      </c>
      <c r="C31" s="17" t="s">
        <v>125</v>
      </c>
      <c r="D31" s="43">
        <v>3</v>
      </c>
      <c r="E31" s="43">
        <v>3</v>
      </c>
    </row>
    <row r="32" spans="1:5" ht="16.5" customHeight="1">
      <c r="A32" s="20" t="s">
        <v>1</v>
      </c>
      <c r="B32" s="14" t="s">
        <v>10</v>
      </c>
      <c r="C32" s="5" t="s">
        <v>11</v>
      </c>
      <c r="D32" s="41">
        <f>D33</f>
        <v>15.38</v>
      </c>
      <c r="E32" s="41">
        <f>E33</f>
        <v>16.18</v>
      </c>
    </row>
    <row r="33" spans="1:5" ht="49.5" customHeight="1">
      <c r="A33" s="20" t="s">
        <v>1</v>
      </c>
      <c r="B33" s="17" t="s">
        <v>201</v>
      </c>
      <c r="C33" s="17" t="s">
        <v>37</v>
      </c>
      <c r="D33" s="44">
        <f>D34</f>
        <v>15.38</v>
      </c>
      <c r="E33" s="44">
        <f>E34</f>
        <v>16.18</v>
      </c>
    </row>
    <row r="34" spans="1:5" ht="94.5">
      <c r="A34" s="20" t="s">
        <v>202</v>
      </c>
      <c r="B34" s="17" t="s">
        <v>38</v>
      </c>
      <c r="C34" s="17" t="s">
        <v>39</v>
      </c>
      <c r="D34" s="43">
        <v>15.38</v>
      </c>
      <c r="E34" s="43">
        <v>16.18</v>
      </c>
    </row>
    <row r="35" spans="1:5" ht="63">
      <c r="A35" s="20" t="s">
        <v>1</v>
      </c>
      <c r="B35" s="14" t="s">
        <v>12</v>
      </c>
      <c r="C35" s="5" t="s">
        <v>13</v>
      </c>
      <c r="D35" s="41">
        <f>D36+D43</f>
        <v>441.84000000000003</v>
      </c>
      <c r="E35" s="41">
        <f>E36+E43</f>
        <v>445.91</v>
      </c>
    </row>
    <row r="36" spans="1:5" ht="93" customHeight="1">
      <c r="A36" s="20" t="s">
        <v>1</v>
      </c>
      <c r="B36" s="21" t="s">
        <v>130</v>
      </c>
      <c r="C36" s="17" t="s">
        <v>53</v>
      </c>
      <c r="D36" s="44">
        <f>D37+D39+D41</f>
        <v>116.24</v>
      </c>
      <c r="E36" s="44">
        <f>E37+E39+E41</f>
        <v>120.31</v>
      </c>
    </row>
    <row r="37" spans="1:5" ht="80.25" hidden="1" customHeight="1">
      <c r="A37" s="20" t="s">
        <v>1</v>
      </c>
      <c r="B37" s="17" t="s">
        <v>128</v>
      </c>
      <c r="C37" s="17" t="s">
        <v>126</v>
      </c>
      <c r="D37" s="44">
        <f>D38</f>
        <v>0</v>
      </c>
      <c r="E37" s="44">
        <f>E38</f>
        <v>0</v>
      </c>
    </row>
    <row r="38" spans="1:5" ht="94.5" hidden="1">
      <c r="A38" s="20" t="s">
        <v>42</v>
      </c>
      <c r="B38" s="17" t="s">
        <v>127</v>
      </c>
      <c r="C38" s="17" t="s">
        <v>195</v>
      </c>
      <c r="D38" s="44"/>
      <c r="E38" s="44"/>
    </row>
    <row r="39" spans="1:5" ht="82.5" customHeight="1">
      <c r="A39" s="20" t="s">
        <v>1</v>
      </c>
      <c r="B39" s="17" t="s">
        <v>129</v>
      </c>
      <c r="C39" s="17" t="s">
        <v>136</v>
      </c>
      <c r="D39" s="44">
        <f>D40</f>
        <v>116.24</v>
      </c>
      <c r="E39" s="44">
        <f>E40</f>
        <v>120.31</v>
      </c>
    </row>
    <row r="40" spans="1:5" ht="68.25" customHeight="1">
      <c r="A40" s="20" t="s">
        <v>202</v>
      </c>
      <c r="B40" s="17" t="s">
        <v>40</v>
      </c>
      <c r="C40" s="17" t="s">
        <v>137</v>
      </c>
      <c r="D40" s="42">
        <v>116.24</v>
      </c>
      <c r="E40" s="42">
        <v>120.31</v>
      </c>
    </row>
    <row r="41" spans="1:5" ht="50.25" hidden="1" customHeight="1">
      <c r="A41" s="20" t="s">
        <v>1</v>
      </c>
      <c r="B41" s="17" t="s">
        <v>102</v>
      </c>
      <c r="C41" s="17" t="s">
        <v>103</v>
      </c>
      <c r="D41" s="44">
        <f>D42</f>
        <v>0</v>
      </c>
      <c r="E41" s="44">
        <f>E42</f>
        <v>0</v>
      </c>
    </row>
    <row r="42" spans="1:5" ht="34.5" hidden="1" customHeight="1">
      <c r="A42" s="20" t="s">
        <v>42</v>
      </c>
      <c r="B42" s="17" t="s">
        <v>101</v>
      </c>
      <c r="C42" s="17" t="s">
        <v>138</v>
      </c>
      <c r="D42" s="43"/>
      <c r="E42" s="43"/>
    </row>
    <row r="43" spans="1:5" ht="73.5" customHeight="1">
      <c r="A43" s="20" t="s">
        <v>1</v>
      </c>
      <c r="B43" s="17" t="s">
        <v>139</v>
      </c>
      <c r="C43" s="17" t="s">
        <v>140</v>
      </c>
      <c r="D43" s="44">
        <f>D44</f>
        <v>325.60000000000002</v>
      </c>
      <c r="E43" s="44">
        <f>E44</f>
        <v>325.60000000000002</v>
      </c>
    </row>
    <row r="44" spans="1:5" ht="87" customHeight="1">
      <c r="A44" s="20" t="s">
        <v>1</v>
      </c>
      <c r="B44" s="17" t="s">
        <v>196</v>
      </c>
      <c r="C44" s="17" t="s">
        <v>197</v>
      </c>
      <c r="D44" s="44">
        <f>D45</f>
        <v>325.60000000000002</v>
      </c>
      <c r="E44" s="44">
        <f>E45</f>
        <v>325.60000000000002</v>
      </c>
    </row>
    <row r="45" spans="1:5" ht="86.25" customHeight="1">
      <c r="A45" s="20" t="s">
        <v>202</v>
      </c>
      <c r="B45" s="17" t="s">
        <v>41</v>
      </c>
      <c r="C45" s="17" t="s">
        <v>141</v>
      </c>
      <c r="D45" s="43">
        <v>325.60000000000002</v>
      </c>
      <c r="E45" s="43">
        <v>325.60000000000002</v>
      </c>
    </row>
    <row r="46" spans="1:5" ht="32.25" customHeight="1">
      <c r="A46" s="13" t="s">
        <v>1</v>
      </c>
      <c r="B46" s="6" t="s">
        <v>25</v>
      </c>
      <c r="C46" s="6" t="s">
        <v>69</v>
      </c>
      <c r="D46" s="41">
        <f>D47+D50</f>
        <v>1162.3900000000001</v>
      </c>
      <c r="E46" s="41">
        <f>E47+E50</f>
        <v>1203</v>
      </c>
    </row>
    <row r="47" spans="1:5" ht="20.25" customHeight="1">
      <c r="A47" s="20" t="s">
        <v>1</v>
      </c>
      <c r="B47" s="17" t="s">
        <v>73</v>
      </c>
      <c r="C47" s="17" t="s">
        <v>70</v>
      </c>
      <c r="D47" s="44">
        <f>D48</f>
        <v>43.51</v>
      </c>
      <c r="E47" s="44">
        <f>E48</f>
        <v>45</v>
      </c>
    </row>
    <row r="48" spans="1:5" ht="15.75">
      <c r="A48" s="20" t="s">
        <v>1</v>
      </c>
      <c r="B48" s="24" t="s">
        <v>198</v>
      </c>
      <c r="C48" s="17" t="s">
        <v>199</v>
      </c>
      <c r="D48" s="44">
        <f>D49</f>
        <v>43.51</v>
      </c>
      <c r="E48" s="44">
        <f>E49</f>
        <v>45</v>
      </c>
    </row>
    <row r="49" spans="1:5" ht="39.75" customHeight="1">
      <c r="A49" s="20" t="s">
        <v>202</v>
      </c>
      <c r="B49" s="17" t="s">
        <v>71</v>
      </c>
      <c r="C49" s="17" t="s">
        <v>142</v>
      </c>
      <c r="D49" s="43">
        <v>43.51</v>
      </c>
      <c r="E49" s="43">
        <v>45</v>
      </c>
    </row>
    <row r="50" spans="1:5" ht="18.75" customHeight="1">
      <c r="A50" s="20" t="s">
        <v>1</v>
      </c>
      <c r="B50" s="17" t="s">
        <v>74</v>
      </c>
      <c r="C50" s="17" t="s">
        <v>72</v>
      </c>
      <c r="D50" s="8">
        <f>D51+D53</f>
        <v>1118.8800000000001</v>
      </c>
      <c r="E50" s="8">
        <f>E51+E53</f>
        <v>1158</v>
      </c>
    </row>
    <row r="51" spans="1:5" ht="17.25" hidden="1" customHeight="1">
      <c r="A51" s="20" t="s">
        <v>1</v>
      </c>
      <c r="B51" s="17" t="s">
        <v>76</v>
      </c>
      <c r="C51" s="17" t="s">
        <v>75</v>
      </c>
      <c r="D51" s="9">
        <f>D52</f>
        <v>0</v>
      </c>
      <c r="E51" s="9">
        <f>E52</f>
        <v>0</v>
      </c>
    </row>
    <row r="52" spans="1:5" ht="30" hidden="1" customHeight="1">
      <c r="A52" s="20" t="s">
        <v>42</v>
      </c>
      <c r="B52" s="17" t="s">
        <v>77</v>
      </c>
      <c r="C52" s="17" t="s">
        <v>143</v>
      </c>
      <c r="D52" s="43"/>
      <c r="E52" s="43"/>
    </row>
    <row r="53" spans="1:5" ht="18" customHeight="1">
      <c r="A53" s="20" t="s">
        <v>1</v>
      </c>
      <c r="B53" s="17" t="s">
        <v>79</v>
      </c>
      <c r="C53" s="17" t="s">
        <v>78</v>
      </c>
      <c r="D53" s="9">
        <f>D54</f>
        <v>1118.8800000000001</v>
      </c>
      <c r="E53" s="9">
        <f>E54</f>
        <v>1158</v>
      </c>
    </row>
    <row r="54" spans="1:5" ht="23.25" customHeight="1">
      <c r="A54" s="20" t="s">
        <v>202</v>
      </c>
      <c r="B54" s="17" t="s">
        <v>67</v>
      </c>
      <c r="C54" s="17" t="s">
        <v>144</v>
      </c>
      <c r="D54" s="43">
        <v>1118.8800000000001</v>
      </c>
      <c r="E54" s="43">
        <v>1158</v>
      </c>
    </row>
    <row r="55" spans="1:5" ht="2.25" customHeight="1">
      <c r="A55" s="13" t="s">
        <v>1</v>
      </c>
      <c r="B55" s="6" t="s">
        <v>22</v>
      </c>
      <c r="C55" s="6" t="s">
        <v>23</v>
      </c>
      <c r="D55" s="44">
        <f>D63</f>
        <v>0</v>
      </c>
      <c r="E55" s="44">
        <f>E63</f>
        <v>0</v>
      </c>
    </row>
    <row r="56" spans="1:5" ht="19.5" hidden="1" customHeight="1">
      <c r="A56" s="20" t="s">
        <v>1</v>
      </c>
      <c r="B56" s="17" t="s">
        <v>54</v>
      </c>
      <c r="C56" s="17" t="s">
        <v>146</v>
      </c>
      <c r="D56" s="44">
        <f>D57+D60</f>
        <v>0</v>
      </c>
      <c r="E56" s="44">
        <f>E57+E60</f>
        <v>0</v>
      </c>
    </row>
    <row r="57" spans="1:5" ht="23.25" hidden="1" customHeight="1">
      <c r="A57" s="20" t="s">
        <v>1</v>
      </c>
      <c r="B57" s="17" t="s">
        <v>106</v>
      </c>
      <c r="C57" s="17" t="s">
        <v>145</v>
      </c>
      <c r="D57" s="44">
        <f>D58+D59</f>
        <v>0</v>
      </c>
      <c r="E57" s="44">
        <f>E58+E59</f>
        <v>0</v>
      </c>
    </row>
    <row r="58" spans="1:5" ht="21" hidden="1" customHeight="1">
      <c r="A58" s="20" t="s">
        <v>42</v>
      </c>
      <c r="B58" s="17" t="s">
        <v>107</v>
      </c>
      <c r="C58" s="17" t="s">
        <v>200</v>
      </c>
      <c r="D58" s="42"/>
      <c r="E58" s="42"/>
    </row>
    <row r="59" spans="1:5" ht="15" hidden="1" customHeight="1">
      <c r="A59" s="20" t="s">
        <v>42</v>
      </c>
      <c r="B59" s="17" t="s">
        <v>108</v>
      </c>
      <c r="C59" s="17" t="s">
        <v>147</v>
      </c>
      <c r="D59" s="42"/>
      <c r="E59" s="42"/>
    </row>
    <row r="60" spans="1:5" ht="17.25" hidden="1" customHeight="1">
      <c r="A60" s="20" t="s">
        <v>1</v>
      </c>
      <c r="B60" s="17" t="s">
        <v>109</v>
      </c>
      <c r="C60" s="17" t="s">
        <v>172</v>
      </c>
      <c r="D60" s="44">
        <f>D61+D62</f>
        <v>0</v>
      </c>
      <c r="E60" s="44">
        <f>E61+E62</f>
        <v>0</v>
      </c>
    </row>
    <row r="61" spans="1:5" ht="17.25" hidden="1" customHeight="1">
      <c r="A61" s="20" t="s">
        <v>42</v>
      </c>
      <c r="B61" s="17" t="s">
        <v>110</v>
      </c>
      <c r="C61" s="17" t="s">
        <v>148</v>
      </c>
      <c r="D61" s="42"/>
      <c r="E61" s="42"/>
    </row>
    <row r="62" spans="1:5" ht="15.75" hidden="1" customHeight="1">
      <c r="A62" s="20" t="s">
        <v>42</v>
      </c>
      <c r="B62" s="17" t="s">
        <v>111</v>
      </c>
      <c r="C62" s="17" t="s">
        <v>149</v>
      </c>
      <c r="D62" s="42"/>
      <c r="E62" s="42"/>
    </row>
    <row r="63" spans="1:5" ht="30" hidden="1" customHeight="1">
      <c r="A63" s="20" t="s">
        <v>1</v>
      </c>
      <c r="B63" s="17" t="s">
        <v>55</v>
      </c>
      <c r="C63" s="17" t="s">
        <v>150</v>
      </c>
      <c r="D63" s="44">
        <f>D64</f>
        <v>0</v>
      </c>
      <c r="E63" s="44">
        <f>E64</f>
        <v>0</v>
      </c>
    </row>
    <row r="64" spans="1:5" ht="29.25" hidden="1" customHeight="1">
      <c r="A64" s="20" t="s">
        <v>1</v>
      </c>
      <c r="B64" s="17" t="s">
        <v>56</v>
      </c>
      <c r="C64" s="17" t="s">
        <v>151</v>
      </c>
      <c r="D64" s="44">
        <f>D65</f>
        <v>0</v>
      </c>
      <c r="E64" s="44">
        <f>E65</f>
        <v>0</v>
      </c>
    </row>
    <row r="65" spans="1:5" ht="36.75" hidden="1" customHeight="1">
      <c r="A65" s="20" t="s">
        <v>42</v>
      </c>
      <c r="B65" s="17" t="s">
        <v>153</v>
      </c>
      <c r="C65" s="17" t="s">
        <v>152</v>
      </c>
      <c r="D65" s="43"/>
      <c r="E65" s="43"/>
    </row>
    <row r="66" spans="1:5" ht="29.25" hidden="1" customHeight="1">
      <c r="A66" s="13" t="s">
        <v>1</v>
      </c>
      <c r="B66" s="6" t="s">
        <v>58</v>
      </c>
      <c r="C66" s="6" t="s">
        <v>57</v>
      </c>
      <c r="D66" s="41">
        <f>D67</f>
        <v>0</v>
      </c>
      <c r="E66" s="41">
        <f>E67</f>
        <v>0</v>
      </c>
    </row>
    <row r="67" spans="1:5" ht="40.5" hidden="1" customHeight="1">
      <c r="A67" s="20" t="s">
        <v>1</v>
      </c>
      <c r="B67" s="17" t="s">
        <v>59</v>
      </c>
      <c r="C67" s="17" t="s">
        <v>61</v>
      </c>
      <c r="D67" s="9">
        <f>D68</f>
        <v>0</v>
      </c>
      <c r="E67" s="9">
        <f>E68</f>
        <v>0</v>
      </c>
    </row>
    <row r="68" spans="1:5" ht="30" hidden="1" customHeight="1">
      <c r="A68" s="18" t="s">
        <v>42</v>
      </c>
      <c r="B68" s="17" t="s">
        <v>60</v>
      </c>
      <c r="C68" s="17" t="s">
        <v>154</v>
      </c>
      <c r="D68" s="43"/>
      <c r="E68" s="43"/>
    </row>
    <row r="69" spans="1:5" ht="30.75" hidden="1" customHeight="1">
      <c r="A69" s="13" t="s">
        <v>1</v>
      </c>
      <c r="B69" s="6" t="s">
        <v>49</v>
      </c>
      <c r="C69" s="6" t="s">
        <v>48</v>
      </c>
      <c r="D69" s="41">
        <f>D70+D72</f>
        <v>0</v>
      </c>
      <c r="E69" s="41">
        <f>E70+E72</f>
        <v>0</v>
      </c>
    </row>
    <row r="70" spans="1:5" ht="25.5" hidden="1" customHeight="1">
      <c r="A70" s="20" t="s">
        <v>1</v>
      </c>
      <c r="B70" s="17" t="s">
        <v>80</v>
      </c>
      <c r="C70" s="17" t="s">
        <v>50</v>
      </c>
      <c r="D70" s="44">
        <f>D71</f>
        <v>0</v>
      </c>
      <c r="E70" s="44">
        <f>E71</f>
        <v>0</v>
      </c>
    </row>
    <row r="71" spans="1:5" ht="26.25" hidden="1" customHeight="1">
      <c r="A71" s="20" t="s">
        <v>42</v>
      </c>
      <c r="B71" s="17" t="s">
        <v>81</v>
      </c>
      <c r="C71" s="17" t="s">
        <v>156</v>
      </c>
      <c r="D71" s="41"/>
      <c r="E71" s="41"/>
    </row>
    <row r="72" spans="1:5" ht="21" hidden="1" customHeight="1">
      <c r="A72" s="20" t="s">
        <v>1</v>
      </c>
      <c r="B72" s="17" t="s">
        <v>82</v>
      </c>
      <c r="C72" s="17" t="s">
        <v>83</v>
      </c>
      <c r="D72" s="44">
        <f>D73</f>
        <v>0</v>
      </c>
      <c r="E72" s="44">
        <f>E73</f>
        <v>0</v>
      </c>
    </row>
    <row r="73" spans="1:5" ht="29.25" hidden="1" customHeight="1">
      <c r="A73" s="20" t="s">
        <v>42</v>
      </c>
      <c r="B73" s="17" t="s">
        <v>66</v>
      </c>
      <c r="C73" s="17" t="s">
        <v>155</v>
      </c>
      <c r="D73" s="43"/>
      <c r="E73" s="43"/>
    </row>
    <row r="74" spans="1:5" ht="18.75" customHeight="1">
      <c r="A74" s="25" t="s">
        <v>1</v>
      </c>
      <c r="B74" s="11" t="s">
        <v>14</v>
      </c>
      <c r="C74" s="12" t="s">
        <v>15</v>
      </c>
      <c r="D74" s="40">
        <f>D75+D92+D95+D100+D104</f>
        <v>3489.6000000000004</v>
      </c>
      <c r="E74" s="40">
        <f>E75+E92+E95+E100+E104</f>
        <v>3495.8999999999996</v>
      </c>
    </row>
    <row r="75" spans="1:5" ht="31.5">
      <c r="A75" s="26" t="s">
        <v>1</v>
      </c>
      <c r="B75" s="14" t="s">
        <v>16</v>
      </c>
      <c r="C75" s="27" t="s">
        <v>30</v>
      </c>
      <c r="D75" s="45">
        <f>D76+D81+D84+D89</f>
        <v>3489.6000000000004</v>
      </c>
      <c r="E75" s="45">
        <f>E76+E81+E84+E89</f>
        <v>3495.8999999999996</v>
      </c>
    </row>
    <row r="76" spans="1:5" ht="15.75" customHeight="1">
      <c r="A76" s="20" t="s">
        <v>1</v>
      </c>
      <c r="B76" s="14" t="s">
        <v>173</v>
      </c>
      <c r="C76" s="5" t="s">
        <v>174</v>
      </c>
      <c r="D76" s="41">
        <f>D77+D79</f>
        <v>2517.4</v>
      </c>
      <c r="E76" s="41">
        <f>E77+E79</f>
        <v>2523.6999999999998</v>
      </c>
    </row>
    <row r="77" spans="1:5" ht="17.25" customHeight="1">
      <c r="A77" s="20" t="s">
        <v>1</v>
      </c>
      <c r="B77" s="21" t="s">
        <v>175</v>
      </c>
      <c r="C77" s="22" t="s">
        <v>26</v>
      </c>
      <c r="D77" s="44">
        <f>D78</f>
        <v>736.5</v>
      </c>
      <c r="E77" s="44">
        <f>E78</f>
        <v>728</v>
      </c>
    </row>
    <row r="78" spans="1:5" ht="31.5" customHeight="1">
      <c r="A78" s="20" t="s">
        <v>202</v>
      </c>
      <c r="B78" s="17" t="s">
        <v>176</v>
      </c>
      <c r="C78" s="17" t="s">
        <v>157</v>
      </c>
      <c r="D78" s="43">
        <v>736.5</v>
      </c>
      <c r="E78" s="43">
        <v>728</v>
      </c>
    </row>
    <row r="79" spans="1:5" ht="32.25" customHeight="1">
      <c r="A79" s="20" t="s">
        <v>1</v>
      </c>
      <c r="B79" s="17" t="s">
        <v>177</v>
      </c>
      <c r="C79" s="17" t="s">
        <v>17</v>
      </c>
      <c r="D79" s="44">
        <f>D80</f>
        <v>1780.9</v>
      </c>
      <c r="E79" s="44">
        <f>E80</f>
        <v>1795.7</v>
      </c>
    </row>
    <row r="80" spans="1:5" ht="35.25" customHeight="1">
      <c r="A80" s="20" t="s">
        <v>202</v>
      </c>
      <c r="B80" s="17" t="s">
        <v>178</v>
      </c>
      <c r="C80" s="17" t="s">
        <v>158</v>
      </c>
      <c r="D80" s="43">
        <v>1780.9</v>
      </c>
      <c r="E80" s="43">
        <v>1795.7</v>
      </c>
    </row>
    <row r="81" spans="1:5" ht="19.5" hidden="1" customHeight="1">
      <c r="A81" s="20" t="s">
        <v>1</v>
      </c>
      <c r="B81" s="14" t="s">
        <v>179</v>
      </c>
      <c r="C81" s="6" t="s">
        <v>84</v>
      </c>
      <c r="D81" s="44">
        <f>D82</f>
        <v>0</v>
      </c>
      <c r="E81" s="44">
        <f>E82</f>
        <v>0</v>
      </c>
    </row>
    <row r="82" spans="1:5" ht="19.5" hidden="1" customHeight="1">
      <c r="A82" s="20" t="s">
        <v>1</v>
      </c>
      <c r="B82" s="21" t="s">
        <v>181</v>
      </c>
      <c r="C82" s="17" t="s">
        <v>44</v>
      </c>
      <c r="D82" s="44">
        <f>D83</f>
        <v>0</v>
      </c>
      <c r="E82" s="44">
        <f>E83</f>
        <v>0</v>
      </c>
    </row>
    <row r="83" spans="1:5" ht="27" hidden="1" customHeight="1">
      <c r="A83" s="20" t="s">
        <v>42</v>
      </c>
      <c r="B83" s="21" t="s">
        <v>180</v>
      </c>
      <c r="C83" s="17" t="s">
        <v>159</v>
      </c>
      <c r="D83" s="43">
        <v>0</v>
      </c>
      <c r="E83" s="43">
        <v>0</v>
      </c>
    </row>
    <row r="84" spans="1:5" ht="15.75" customHeight="1">
      <c r="A84" s="13" t="s">
        <v>1</v>
      </c>
      <c r="B84" s="6" t="s">
        <v>183</v>
      </c>
      <c r="C84" s="6" t="s">
        <v>182</v>
      </c>
      <c r="D84" s="41">
        <f>D85+D87</f>
        <v>79.900000000000006</v>
      </c>
      <c r="E84" s="41">
        <f>E85+E87</f>
        <v>79.900000000000006</v>
      </c>
    </row>
    <row r="85" spans="1:5" ht="34.5" customHeight="1">
      <c r="A85" s="20" t="s">
        <v>1</v>
      </c>
      <c r="B85" s="17" t="s">
        <v>184</v>
      </c>
      <c r="C85" s="17" t="s">
        <v>27</v>
      </c>
      <c r="D85" s="44">
        <f>D86</f>
        <v>79.900000000000006</v>
      </c>
      <c r="E85" s="44">
        <f>E86</f>
        <v>79.900000000000006</v>
      </c>
    </row>
    <row r="86" spans="1:5" ht="47.25" customHeight="1">
      <c r="A86" s="20" t="s">
        <v>202</v>
      </c>
      <c r="B86" s="17" t="s">
        <v>185</v>
      </c>
      <c r="C86" s="17" t="s">
        <v>160</v>
      </c>
      <c r="D86" s="43">
        <v>79.900000000000006</v>
      </c>
      <c r="E86" s="43">
        <v>79.900000000000006</v>
      </c>
    </row>
    <row r="87" spans="1:5" ht="47.25" hidden="1">
      <c r="A87" s="20" t="s">
        <v>1</v>
      </c>
      <c r="B87" s="17" t="s">
        <v>63</v>
      </c>
      <c r="C87" s="28" t="s">
        <v>47</v>
      </c>
      <c r="D87" s="44">
        <f>D88</f>
        <v>0</v>
      </c>
      <c r="E87" s="44">
        <f>E88</f>
        <v>0</v>
      </c>
    </row>
    <row r="88" spans="1:5" ht="25.15" hidden="1" customHeight="1">
      <c r="A88" s="20" t="s">
        <v>62</v>
      </c>
      <c r="B88" s="17" t="s">
        <v>46</v>
      </c>
      <c r="C88" s="28" t="s">
        <v>45</v>
      </c>
      <c r="D88" s="43"/>
      <c r="E88" s="43"/>
    </row>
    <row r="89" spans="1:5" ht="15" customHeight="1">
      <c r="A89" s="29" t="s">
        <v>1</v>
      </c>
      <c r="B89" s="30" t="s">
        <v>186</v>
      </c>
      <c r="C89" s="31" t="s">
        <v>85</v>
      </c>
      <c r="D89" s="8">
        <f>D91</f>
        <v>892.3</v>
      </c>
      <c r="E89" s="8">
        <f>E91</f>
        <v>892.3</v>
      </c>
    </row>
    <row r="90" spans="1:5" ht="18" customHeight="1">
      <c r="A90" s="29" t="s">
        <v>1</v>
      </c>
      <c r="B90" s="30" t="s">
        <v>187</v>
      </c>
      <c r="C90" s="31" t="s">
        <v>188</v>
      </c>
      <c r="D90" s="8"/>
      <c r="E90" s="8"/>
    </row>
    <row r="91" spans="1:5" ht="30.75" customHeight="1">
      <c r="A91" s="20" t="s">
        <v>202</v>
      </c>
      <c r="B91" s="17" t="s">
        <v>189</v>
      </c>
      <c r="C91" s="28" t="s">
        <v>161</v>
      </c>
      <c r="D91" s="43">
        <v>892.3</v>
      </c>
      <c r="E91" s="43">
        <v>892.3</v>
      </c>
    </row>
    <row r="92" spans="1:5" ht="25.5" hidden="1" customHeight="1">
      <c r="A92" s="32" t="s">
        <v>1</v>
      </c>
      <c r="B92" s="6" t="s">
        <v>86</v>
      </c>
      <c r="C92" s="30" t="s">
        <v>87</v>
      </c>
      <c r="D92" s="9">
        <f>D93</f>
        <v>0</v>
      </c>
      <c r="E92" s="9">
        <f>E93</f>
        <v>0</v>
      </c>
    </row>
    <row r="93" spans="1:5" ht="27.75" hidden="1" customHeight="1">
      <c r="A93" s="20" t="s">
        <v>42</v>
      </c>
      <c r="B93" s="17" t="s">
        <v>88</v>
      </c>
      <c r="C93" s="28" t="s">
        <v>162</v>
      </c>
      <c r="D93" s="9">
        <f>D94</f>
        <v>0</v>
      </c>
      <c r="E93" s="9">
        <f>E94</f>
        <v>0</v>
      </c>
    </row>
    <row r="94" spans="1:5" ht="30" hidden="1" customHeight="1">
      <c r="A94" s="20" t="s">
        <v>42</v>
      </c>
      <c r="B94" s="17" t="s">
        <v>89</v>
      </c>
      <c r="C94" s="28" t="s">
        <v>163</v>
      </c>
      <c r="D94" s="43"/>
      <c r="E94" s="43"/>
    </row>
    <row r="95" spans="1:5" s="7" customFormat="1" ht="18" hidden="1" customHeight="1">
      <c r="A95" s="13" t="s">
        <v>1</v>
      </c>
      <c r="B95" s="33" t="s">
        <v>28</v>
      </c>
      <c r="C95" s="33" t="s">
        <v>29</v>
      </c>
      <c r="D95" s="46">
        <f>D96</f>
        <v>0</v>
      </c>
      <c r="E95" s="46">
        <f>E96</f>
        <v>0</v>
      </c>
    </row>
    <row r="96" spans="1:5" ht="15" hidden="1" customHeight="1">
      <c r="A96" s="34" t="s">
        <v>1</v>
      </c>
      <c r="B96" s="17" t="s">
        <v>43</v>
      </c>
      <c r="C96" s="17" t="s">
        <v>164</v>
      </c>
      <c r="D96" s="9">
        <f>D97+D98+D99</f>
        <v>0</v>
      </c>
      <c r="E96" s="9">
        <f>E97+E98+E99</f>
        <v>0</v>
      </c>
    </row>
    <row r="97" spans="1:5" ht="81" hidden="1" customHeight="1">
      <c r="A97" s="20" t="s">
        <v>42</v>
      </c>
      <c r="B97" s="17" t="s">
        <v>90</v>
      </c>
      <c r="C97" s="17" t="s">
        <v>165</v>
      </c>
      <c r="D97" s="43"/>
      <c r="E97" s="43"/>
    </row>
    <row r="98" spans="1:5" ht="48" hidden="1" customHeight="1">
      <c r="A98" s="20" t="s">
        <v>42</v>
      </c>
      <c r="B98" s="17" t="s">
        <v>91</v>
      </c>
      <c r="C98" s="17" t="s">
        <v>166</v>
      </c>
      <c r="D98" s="43"/>
      <c r="E98" s="43"/>
    </row>
    <row r="99" spans="1:5" ht="17.25" hidden="1" customHeight="1">
      <c r="A99" s="20" t="s">
        <v>42</v>
      </c>
      <c r="B99" s="17" t="s">
        <v>95</v>
      </c>
      <c r="C99" s="17" t="s">
        <v>164</v>
      </c>
      <c r="D99" s="43"/>
      <c r="E99" s="43"/>
    </row>
    <row r="100" spans="1:5" ht="96.75" hidden="1" customHeight="1">
      <c r="A100" s="13" t="s">
        <v>1</v>
      </c>
      <c r="B100" s="6" t="s">
        <v>113</v>
      </c>
      <c r="C100" s="6" t="s">
        <v>112</v>
      </c>
      <c r="D100" s="8">
        <f t="shared" ref="D100:E102" si="0">D101</f>
        <v>0</v>
      </c>
      <c r="E100" s="8">
        <f t="shared" si="0"/>
        <v>0</v>
      </c>
    </row>
    <row r="101" spans="1:5" ht="46.5" hidden="1" customHeight="1">
      <c r="A101" s="20" t="s">
        <v>1</v>
      </c>
      <c r="B101" s="17" t="s">
        <v>115</v>
      </c>
      <c r="C101" s="17" t="s">
        <v>114</v>
      </c>
      <c r="D101" s="9">
        <f t="shared" si="0"/>
        <v>0</v>
      </c>
      <c r="E101" s="9">
        <f t="shared" si="0"/>
        <v>0</v>
      </c>
    </row>
    <row r="102" spans="1:5" ht="66" hidden="1" customHeight="1">
      <c r="A102" s="20" t="s">
        <v>1</v>
      </c>
      <c r="B102" s="17" t="s">
        <v>116</v>
      </c>
      <c r="C102" s="17" t="s">
        <v>190</v>
      </c>
      <c r="D102" s="9">
        <f t="shared" si="0"/>
        <v>0</v>
      </c>
      <c r="E102" s="9">
        <f t="shared" si="0"/>
        <v>0</v>
      </c>
    </row>
    <row r="103" spans="1:5" ht="65.25" hidden="1" customHeight="1">
      <c r="A103" s="20" t="s">
        <v>42</v>
      </c>
      <c r="B103" s="17" t="s">
        <v>117</v>
      </c>
      <c r="C103" s="17" t="s">
        <v>167</v>
      </c>
      <c r="D103" s="43"/>
      <c r="E103" s="43"/>
    </row>
    <row r="104" spans="1:5" ht="48" hidden="1" customHeight="1">
      <c r="A104" s="13" t="s">
        <v>1</v>
      </c>
      <c r="B104" s="6" t="s">
        <v>93</v>
      </c>
      <c r="C104" s="6" t="s">
        <v>92</v>
      </c>
      <c r="D104" s="8">
        <f>D105</f>
        <v>0</v>
      </c>
      <c r="E104" s="8">
        <f>E105</f>
        <v>0</v>
      </c>
    </row>
    <row r="105" spans="1:5" ht="47.25" hidden="1" customHeight="1">
      <c r="A105" s="20" t="s">
        <v>42</v>
      </c>
      <c r="B105" s="17" t="s">
        <v>94</v>
      </c>
      <c r="C105" s="17" t="s">
        <v>168</v>
      </c>
      <c r="D105" s="43"/>
      <c r="E105" s="43"/>
    </row>
    <row r="106" spans="1:5" ht="18" customHeight="1">
      <c r="A106" s="49" t="s">
        <v>18</v>
      </c>
      <c r="B106" s="49"/>
      <c r="C106" s="49"/>
      <c r="D106" s="47">
        <f>D8+D74</f>
        <v>5844.1900000000005</v>
      </c>
      <c r="E106" s="47">
        <f>E8+E74</f>
        <v>5970.95</v>
      </c>
    </row>
    <row r="107" spans="1:5">
      <c r="A107" s="1" t="s">
        <v>19</v>
      </c>
    </row>
    <row r="108" spans="1:5" s="38" customFormat="1" ht="12.75" customHeight="1">
      <c r="A108" s="35" t="s">
        <v>42</v>
      </c>
      <c r="B108" s="36" t="s">
        <v>169</v>
      </c>
      <c r="C108" s="36"/>
      <c r="D108" s="36"/>
      <c r="E108" s="37"/>
    </row>
    <row r="109" spans="1:5" s="38" customFormat="1" ht="15.75">
      <c r="A109" s="55" t="s">
        <v>170</v>
      </c>
      <c r="B109" s="56"/>
      <c r="C109" s="56"/>
      <c r="D109" s="56"/>
      <c r="E109" s="56"/>
    </row>
    <row r="110" spans="1:5">
      <c r="A110" s="48"/>
      <c r="B110" s="48"/>
      <c r="C110" s="48"/>
      <c r="D110" s="48"/>
      <c r="E110" s="48"/>
    </row>
  </sheetData>
  <mergeCells count="10">
    <mergeCell ref="A110:E110"/>
    <mergeCell ref="A106:C106"/>
    <mergeCell ref="A6:E6"/>
    <mergeCell ref="A7:B7"/>
    <mergeCell ref="A1:E1"/>
    <mergeCell ref="A3:E3"/>
    <mergeCell ref="A4:E4"/>
    <mergeCell ref="A109:E109"/>
    <mergeCell ref="C2:E2"/>
    <mergeCell ref="A5:E5"/>
  </mergeCells>
  <phoneticPr fontId="0" type="noConversion"/>
  <pageMargins left="0.94488188976377963" right="0.19685039370078741" top="0.19685039370078741" bottom="0.19685039370078741" header="0.27559055118110237" footer="0.15748031496062992"/>
  <pageSetup paperSize="9" scale="8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IV65536"/>
    </sheetView>
  </sheetViews>
  <sheetFormatPr defaultRowHeight="12.75"/>
  <cols>
    <col min="1" max="16384" width="9.140625" style="3"/>
  </cols>
  <sheetData/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28" sqref="C28"/>
    </sheetView>
  </sheetViews>
  <sheetFormatPr defaultRowHeight="12.75"/>
  <sheetData/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на2017г</vt:lpstr>
      <vt:lpstr>1</vt:lpstr>
      <vt:lpstr>2</vt:lpstr>
      <vt:lpstr>на2017г!Область_печати</vt:lpstr>
    </vt:vector>
  </TitlesOfParts>
  <Company>RAIFO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plan2</dc:creator>
  <cp:lastModifiedBy>User</cp:lastModifiedBy>
  <cp:lastPrinted>2017-12-28T17:57:46Z</cp:lastPrinted>
  <dcterms:created xsi:type="dcterms:W3CDTF">2006-11-21T10:38:50Z</dcterms:created>
  <dcterms:modified xsi:type="dcterms:W3CDTF">2019-03-21T11:59:11Z</dcterms:modified>
</cp:coreProperties>
</file>